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myBriefCase\SET_A\Moderation-9May2020\CAT Data files\CAT Data files-17052020\SolutionFiles\AnswerFiles\"/>
    </mc:Choice>
  </mc:AlternateContent>
  <xr:revisionPtr revIDLastSave="0" documentId="13_ncr:1_{34CCE888-5B91-4D02-8F61-14A863641276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BioData" sheetId="1" r:id="rId1"/>
    <sheet name="Pledges" sheetId="2" r:id="rId2"/>
    <sheet name="ClimateChangeAction" sheetId="6" r:id="rId3"/>
  </sheets>
  <definedNames>
    <definedName name="DelegatesBioData">BioData!$B$1:$F$47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B2" i="1"/>
  <c r="B24" i="2" l="1"/>
  <c r="C7" i="2"/>
  <c r="B23" i="2" l="1"/>
  <c r="C2" i="2"/>
  <c r="C3" i="2"/>
  <c r="C4" i="2"/>
  <c r="C5" i="2"/>
  <c r="C6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2" i="1"/>
</calcChain>
</file>

<file path=xl/sharedStrings.xml><?xml version="1.0" encoding="utf-8"?>
<sst xmlns="http://schemas.openxmlformats.org/spreadsheetml/2006/main" count="178" uniqueCount="112">
  <si>
    <t>ORGANISATION</t>
  </si>
  <si>
    <t>Anglo American</t>
  </si>
  <si>
    <t>Sasol</t>
  </si>
  <si>
    <t>Shoprite Holdings</t>
  </si>
  <si>
    <t>MTN Group</t>
  </si>
  <si>
    <t>Absa Group Limited</t>
  </si>
  <si>
    <t>Standard Bank Group</t>
  </si>
  <si>
    <t>Bidvest</t>
  </si>
  <si>
    <t>Sanlam</t>
  </si>
  <si>
    <t>Old Mutual</t>
  </si>
  <si>
    <t>Nedbank</t>
  </si>
  <si>
    <t>FirstRand</t>
  </si>
  <si>
    <t>Naspers</t>
  </si>
  <si>
    <t>Vodacom</t>
  </si>
  <si>
    <t>Mondi</t>
  </si>
  <si>
    <t>MMI Holdings Limited</t>
  </si>
  <si>
    <t>Investec</t>
  </si>
  <si>
    <t>Telkom</t>
  </si>
  <si>
    <t>Remgro</t>
  </si>
  <si>
    <t>Computer Club</t>
  </si>
  <si>
    <t>Environment Club</t>
  </si>
  <si>
    <t>Email Address</t>
  </si>
  <si>
    <t>CellNumber</t>
  </si>
  <si>
    <t>Delegate</t>
  </si>
  <si>
    <t>Sarah Mbambo</t>
  </si>
  <si>
    <t>Olivia Mkhize</t>
  </si>
  <si>
    <t>Hannah Ndaba</t>
  </si>
  <si>
    <t>Chloë Visser</t>
  </si>
  <si>
    <t>Jess Zulu</t>
  </si>
  <si>
    <t>Tallulah de Villiers</t>
  </si>
  <si>
    <t>Megan Sibisi</t>
  </si>
  <si>
    <t>Caitlin Grobler</t>
  </si>
  <si>
    <t>Jenna Msomi</t>
  </si>
  <si>
    <t>Ammaarah Sibiya</t>
  </si>
  <si>
    <t>Rebecca van Zyl</t>
  </si>
  <si>
    <t>Haajarah Singh</t>
  </si>
  <si>
    <t>Michelle Mulaudzi</t>
  </si>
  <si>
    <t>Rachel Ngcobo</t>
  </si>
  <si>
    <t>Maria Mashele</t>
  </si>
  <si>
    <t>Tanja Booysen</t>
  </si>
  <si>
    <t>Ella Johnson</t>
  </si>
  <si>
    <t>Samantha Modise</t>
  </si>
  <si>
    <t>Zoe Xaba</t>
  </si>
  <si>
    <t>Courtney Vilakazi</t>
  </si>
  <si>
    <t>Mishka Dhlamini</t>
  </si>
  <si>
    <t>Abbi Motaung</t>
  </si>
  <si>
    <t>Kimberly Mbele</t>
  </si>
  <si>
    <t>William Baloyi</t>
  </si>
  <si>
    <t>Ethan Nxumalo</t>
  </si>
  <si>
    <t>Shane Chetty</t>
  </si>
  <si>
    <t>Cameron Moloi</t>
  </si>
  <si>
    <t>David Nkabinde</t>
  </si>
  <si>
    <t>Xavier Petersen</t>
  </si>
  <si>
    <t>James Nel</t>
  </si>
  <si>
    <t>Lawrence Madlala</t>
  </si>
  <si>
    <t>Calvin Ntuli</t>
  </si>
  <si>
    <t>Tim Kekana</t>
  </si>
  <si>
    <t>Ryan Mabunda</t>
  </si>
  <si>
    <t>Johann Jansen</t>
  </si>
  <si>
    <t>Reiner van der Westhuizen</t>
  </si>
  <si>
    <t>Meyer Bosman</t>
  </si>
  <si>
    <t>Brendan Viljoen</t>
  </si>
  <si>
    <t>Armand Du Toit</t>
  </si>
  <si>
    <t>Matt Mabena</t>
  </si>
  <si>
    <t>Joshua Shezi</t>
  </si>
  <si>
    <t>Luke Mahlangu</t>
  </si>
  <si>
    <t>Andre van der Merwe</t>
  </si>
  <si>
    <t>Corey Booi</t>
  </si>
  <si>
    <t>Thomas Shabangu</t>
  </si>
  <si>
    <t>Isaac Magagula</t>
  </si>
  <si>
    <t>Organisation</t>
  </si>
  <si>
    <t>Pledge</t>
  </si>
  <si>
    <t>Qn5.2.1</t>
  </si>
  <si>
    <t>Qn5.2.2</t>
  </si>
  <si>
    <t>Measure And Analyze Greenhouse Gas Emissions</t>
  </si>
  <si>
    <t>Reducing Energy Consumption</t>
  </si>
  <si>
    <t>Give Renewable Energies A Go</t>
  </si>
  <si>
    <t>Reduce Waste And Fight Obsolescence</t>
  </si>
  <si>
    <t>Choose Greener Infrastructures And Equipment</t>
  </si>
  <si>
    <t>Code</t>
  </si>
  <si>
    <t>Action</t>
  </si>
  <si>
    <t>Optimize Employees’ Transportation</t>
  </si>
  <si>
    <t>Choose Sustainable Suppliers</t>
  </si>
  <si>
    <t>Raise Awareness Among Employees, Clients And Other Stakeholders</t>
  </si>
  <si>
    <t>Promote Environmentally Friendly Ways Of Working</t>
  </si>
  <si>
    <t>Mobilize For The Climate Change Challenge</t>
  </si>
  <si>
    <t>MAGHG</t>
  </si>
  <si>
    <t>REC</t>
  </si>
  <si>
    <t>REN</t>
  </si>
  <si>
    <t>RWFO</t>
  </si>
  <si>
    <t>ET</t>
  </si>
  <si>
    <t>GIE</t>
  </si>
  <si>
    <t>SuS</t>
  </si>
  <si>
    <t>AWE</t>
  </si>
  <si>
    <t>EWW</t>
  </si>
  <si>
    <t>MCCC</t>
  </si>
  <si>
    <t>Qn5.2.5</t>
  </si>
  <si>
    <t>smbambo@anglo.co.za</t>
  </si>
  <si>
    <t>hndaba@shoprite.co.za</t>
  </si>
  <si>
    <t>cvisser@mtn.co.za</t>
  </si>
  <si>
    <t>jzulu@absa.co.za</t>
  </si>
  <si>
    <t>jmsomi@old.co.za</t>
  </si>
  <si>
    <t>mmashele@mmi.co.za</t>
  </si>
  <si>
    <t>bviljoen@shoprite.co.za</t>
  </si>
  <si>
    <t>mmabena@absa.co.za</t>
  </si>
  <si>
    <t>jshezi@standard.co.za</t>
  </si>
  <si>
    <t>cbooi@old.co.za</t>
  </si>
  <si>
    <t>tdevilliers@standard.co.za</t>
  </si>
  <si>
    <t>rvanderwesthuizen@anglo.co.za</t>
  </si>
  <si>
    <t>adutoit@mtn.co.za</t>
  </si>
  <si>
    <t>Qn5.2.7</t>
  </si>
  <si>
    <t>Qn5.2.4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</si>
</sst>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454545"/>
      <name val="Calibri"/>
      <family val="2"/>
      <scheme val="minor"/>
    </font>
    <font>
      <sz val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16" fillId="0" borderId="0" xfId="0" applyFont="1"/>
    <xf numFmtId="0" fontId="0" fillId="0" borderId="0" xfId="0" applyFont="1"/>
    <xf numFmtId="0" fontId="18" fillId="0" borderId="0" xfId="0" quotePrefix="1" applyFont="1"/>
    <xf numFmtId="2" fontId="0" fillId="0" borderId="0" xfId="0" applyNumberFormat="1" applyFont="1"/>
    <xf numFmtId="2" fontId="0" fillId="0" borderId="0" xfId="0" quotePrefix="1" applyNumberFormat="1" applyFont="1"/>
    <xf numFmtId="2" fontId="19" fillId="0" borderId="0" xfId="0" quotePrefix="1" applyNumberFormat="1" applyFont="1" applyAlignment="1">
      <alignment horizontal="left" vertical="center" wrapText="1"/>
    </xf>
    <xf numFmtId="2" fontId="19" fillId="0" borderId="0" xfId="0" quotePrefix="1" applyNumberFormat="1" applyFont="1"/>
    <xf numFmtId="2" fontId="19" fillId="0" borderId="0" xfId="0" applyNumberFormat="1" applyFont="1"/>
    <xf numFmtId="2" fontId="0" fillId="0" borderId="0" xfId="0" applyNumberFormat="1" applyFont="1" applyAlignment="1">
      <alignment horizontal="center"/>
    </xf>
    <xf numFmtId="0" fontId="19" fillId="0" borderId="0" xfId="0" quotePrefix="1" applyFont="1" applyAlignment="1">
      <alignment horizontal="left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theme="1"/>
      </font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devilliers@standard.co.za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48"/>
  <sheetViews>
    <sheetView tabSelected="1" workbookViewId="0">
      <selection activeCell="B11" sqref="B11"/>
    </sheetView>
  </sheetViews>
  <sheetFormatPr defaultRowHeight="14.4" x14ac:dyDescent="0.3"/>
  <cols>
    <col min="1" max="1" width="24.5546875" style="2" bestFit="1" customWidth="1"/>
    <col min="2" max="2" width="24.5546875" style="2" customWidth="1"/>
    <col min="3" max="3" width="20" style="2" bestFit="1" customWidth="1"/>
    <col min="4" max="4" width="27.88671875" style="2" bestFit="1" customWidth="1"/>
    <col min="5" max="5" width="12.5546875" style="2" bestFit="1" customWidth="1"/>
    <col min="6" max="6" width="20.109375" style="2" bestFit="1" customWidth="1"/>
    <col min="7" max="7" width="11.44140625" style="2" bestFit="1" customWidth="1"/>
    <col min="8" max="8" width="8.88671875" style="2"/>
    <col min="9" max="9" width="24.5546875" style="2" bestFit="1" customWidth="1"/>
    <col min="10" max="16384" width="8.88671875" style="2"/>
  </cols>
  <sheetData>
    <row r="1" spans="1:6" x14ac:dyDescent="0.3">
      <c r="A1" s="2" t="s">
        <v>23</v>
      </c>
      <c r="B1" s="2" t="s">
        <v>72</v>
      </c>
      <c r="C1" s="2" t="s">
        <v>0</v>
      </c>
      <c r="D1" s="2" t="s">
        <v>21</v>
      </c>
      <c r="E1" s="2" t="s">
        <v>22</v>
      </c>
      <c r="F1" s="2" t="s">
        <v>73</v>
      </c>
    </row>
    <row r="2" spans="1:6" x14ac:dyDescent="0.3">
      <c r="A2" s="2" t="s">
        <v>24</v>
      </c>
      <c r="B2" s="3" t="str">
        <f>LEFT(A2,FIND(" ",A2))</f>
        <v xml:space="preserve">Sarah </v>
      </c>
      <c r="C2" s="2" t="s">
        <v>1</v>
      </c>
      <c r="D2" s="4" t="s">
        <v>97</v>
      </c>
      <c r="E2" s="5">
        <v>846745521</v>
      </c>
      <c r="F2" s="3" t="str">
        <f>CONCATENATE("0",E2)</f>
        <v>0846745521</v>
      </c>
    </row>
    <row r="3" spans="1:6" x14ac:dyDescent="0.3">
      <c r="A3" s="2" t="s">
        <v>25</v>
      </c>
      <c r="B3" s="3" t="str">
        <f>LEFT(A3,LEN(A3)-SEARCH(" ",A3,1))</f>
        <v>Olivia</v>
      </c>
      <c r="C3" s="2" t="s">
        <v>2</v>
      </c>
      <c r="D3" s="4"/>
      <c r="E3" s="6">
        <v>723909179</v>
      </c>
      <c r="F3" s="3" t="str">
        <f>("0" &amp; E3)</f>
        <v>0723909179</v>
      </c>
    </row>
    <row r="4" spans="1:6" x14ac:dyDescent="0.3">
      <c r="A4" s="2" t="s">
        <v>26</v>
      </c>
      <c r="B4" s="3" t="str">
        <f t="shared" ref="B2:B47" si="0">LEFT(A4,FIND(" ",A4)-1)</f>
        <v>Hannah</v>
      </c>
      <c r="C4" s="2" t="s">
        <v>3</v>
      </c>
      <c r="D4" s="4" t="s">
        <v>98</v>
      </c>
      <c r="E4" s="6">
        <v>823202726</v>
      </c>
      <c r="F4" s="3" t="str">
        <f t="shared" ref="F3:F47" si="1">CONCATENATE("0",E4)</f>
        <v>0823202726</v>
      </c>
    </row>
    <row r="5" spans="1:6" x14ac:dyDescent="0.3">
      <c r="A5" s="2" t="s">
        <v>27</v>
      </c>
      <c r="B5" s="3" t="str">
        <f t="shared" si="0"/>
        <v>Chloë</v>
      </c>
      <c r="C5" s="2" t="s">
        <v>4</v>
      </c>
      <c r="D5" s="4" t="s">
        <v>99</v>
      </c>
      <c r="E5" s="7">
        <v>823207273</v>
      </c>
      <c r="F5" s="3" t="str">
        <f t="shared" si="1"/>
        <v>0823207273</v>
      </c>
    </row>
    <row r="6" spans="1:6" x14ac:dyDescent="0.3">
      <c r="A6" s="2" t="s">
        <v>28</v>
      </c>
      <c r="B6" s="3" t="str">
        <f t="shared" si="0"/>
        <v>Jess</v>
      </c>
      <c r="C6" s="2" t="s">
        <v>5</v>
      </c>
      <c r="D6" s="4" t="s">
        <v>100</v>
      </c>
      <c r="E6" s="8">
        <v>823220377</v>
      </c>
      <c r="F6" s="3" t="str">
        <f t="shared" si="1"/>
        <v>0823220377</v>
      </c>
    </row>
    <row r="7" spans="1:6" x14ac:dyDescent="0.3">
      <c r="A7" s="2" t="s">
        <v>29</v>
      </c>
      <c r="B7" s="3" t="str">
        <f t="shared" si="0"/>
        <v>Tallulah</v>
      </c>
      <c r="C7" s="2" t="s">
        <v>6</v>
      </c>
      <c r="D7" s="4" t="s">
        <v>107</v>
      </c>
      <c r="E7" s="8">
        <v>823396706</v>
      </c>
      <c r="F7" s="3" t="str">
        <f t="shared" si="1"/>
        <v>0823396706</v>
      </c>
    </row>
    <row r="8" spans="1:6" x14ac:dyDescent="0.3">
      <c r="A8" s="2" t="s">
        <v>30</v>
      </c>
      <c r="B8" s="3" t="str">
        <f t="shared" si="0"/>
        <v>Megan</v>
      </c>
      <c r="C8" s="2" t="s">
        <v>7</v>
      </c>
      <c r="D8" s="4"/>
      <c r="E8" s="7">
        <v>824466012</v>
      </c>
      <c r="F8" s="3" t="str">
        <f t="shared" si="1"/>
        <v>0824466012</v>
      </c>
    </row>
    <row r="9" spans="1:6" x14ac:dyDescent="0.3">
      <c r="A9" s="2" t="s">
        <v>31</v>
      </c>
      <c r="B9" s="3" t="str">
        <f t="shared" si="0"/>
        <v>Caitlin</v>
      </c>
      <c r="C9" s="2" t="s">
        <v>8</v>
      </c>
      <c r="D9" s="4"/>
      <c r="E9" s="7">
        <v>824537553</v>
      </c>
      <c r="F9" s="3" t="str">
        <f t="shared" si="1"/>
        <v>0824537553</v>
      </c>
    </row>
    <row r="10" spans="1:6" x14ac:dyDescent="0.3">
      <c r="A10" s="2" t="s">
        <v>32</v>
      </c>
      <c r="B10" s="3" t="str">
        <f t="shared" si="0"/>
        <v>Jenna</v>
      </c>
      <c r="C10" s="2" t="s">
        <v>9</v>
      </c>
      <c r="D10" s="4" t="s">
        <v>101</v>
      </c>
      <c r="E10" s="8">
        <v>824927321</v>
      </c>
      <c r="F10" s="3" t="str">
        <f t="shared" si="1"/>
        <v>0824927321</v>
      </c>
    </row>
    <row r="11" spans="1:6" x14ac:dyDescent="0.3">
      <c r="A11" s="2" t="s">
        <v>33</v>
      </c>
      <c r="B11" s="3" t="str">
        <f t="shared" si="0"/>
        <v>Ammaarah</v>
      </c>
      <c r="C11" s="2" t="s">
        <v>10</v>
      </c>
      <c r="D11" s="4"/>
      <c r="E11" s="8">
        <v>825433121</v>
      </c>
      <c r="F11" s="3" t="str">
        <f t="shared" si="1"/>
        <v>0825433121</v>
      </c>
    </row>
    <row r="12" spans="1:6" x14ac:dyDescent="0.3">
      <c r="A12" s="2" t="s">
        <v>34</v>
      </c>
      <c r="B12" s="3" t="str">
        <f t="shared" si="0"/>
        <v>Rebecca</v>
      </c>
      <c r="C12" s="2" t="s">
        <v>11</v>
      </c>
      <c r="D12" s="4"/>
      <c r="E12" s="9">
        <v>784873435</v>
      </c>
      <c r="F12" s="3" t="str">
        <f t="shared" si="1"/>
        <v>0784873435</v>
      </c>
    </row>
    <row r="13" spans="1:6" x14ac:dyDescent="0.3">
      <c r="A13" s="2" t="s">
        <v>35</v>
      </c>
      <c r="B13" s="3" t="str">
        <f t="shared" si="0"/>
        <v>Haajarah</v>
      </c>
      <c r="C13" s="2" t="s">
        <v>12</v>
      </c>
      <c r="D13" s="4"/>
      <c r="E13" s="9">
        <v>738555683</v>
      </c>
      <c r="F13" s="3" t="str">
        <f t="shared" si="1"/>
        <v>0738555683</v>
      </c>
    </row>
    <row r="14" spans="1:6" x14ac:dyDescent="0.3">
      <c r="A14" s="2" t="s">
        <v>36</v>
      </c>
      <c r="B14" s="3" t="str">
        <f t="shared" si="0"/>
        <v>Michelle</v>
      </c>
      <c r="C14" s="2" t="s">
        <v>13</v>
      </c>
      <c r="D14" s="4"/>
      <c r="E14" s="9">
        <v>763013116</v>
      </c>
      <c r="F14" s="3" t="str">
        <f t="shared" si="1"/>
        <v>0763013116</v>
      </c>
    </row>
    <row r="15" spans="1:6" x14ac:dyDescent="0.3">
      <c r="A15" s="2" t="s">
        <v>37</v>
      </c>
      <c r="B15" s="3" t="str">
        <f t="shared" si="0"/>
        <v>Rachel</v>
      </c>
      <c r="C15" s="2" t="s">
        <v>14</v>
      </c>
      <c r="D15" s="4"/>
      <c r="E15" s="9">
        <v>829540765</v>
      </c>
      <c r="F15" s="3" t="str">
        <f t="shared" si="1"/>
        <v>0829540765</v>
      </c>
    </row>
    <row r="16" spans="1:6" x14ac:dyDescent="0.3">
      <c r="A16" s="2" t="s">
        <v>38</v>
      </c>
      <c r="B16" s="3" t="str">
        <f t="shared" si="0"/>
        <v>Maria</v>
      </c>
      <c r="C16" s="2" t="s">
        <v>15</v>
      </c>
      <c r="D16" s="4" t="s">
        <v>102</v>
      </c>
      <c r="E16" s="9">
        <v>791301228</v>
      </c>
      <c r="F16" s="3" t="str">
        <f t="shared" si="1"/>
        <v>0791301228</v>
      </c>
    </row>
    <row r="17" spans="1:6" x14ac:dyDescent="0.3">
      <c r="A17" s="2" t="s">
        <v>39</v>
      </c>
      <c r="B17" s="3" t="str">
        <f t="shared" si="0"/>
        <v>Tanja</v>
      </c>
      <c r="C17" s="2" t="s">
        <v>16</v>
      </c>
      <c r="D17" s="4"/>
      <c r="E17" s="9">
        <v>824399838</v>
      </c>
      <c r="F17" s="3" t="str">
        <f t="shared" si="1"/>
        <v>0824399838</v>
      </c>
    </row>
    <row r="18" spans="1:6" x14ac:dyDescent="0.3">
      <c r="A18" s="2" t="s">
        <v>40</v>
      </c>
      <c r="B18" s="3" t="str">
        <f t="shared" si="0"/>
        <v>Ella</v>
      </c>
      <c r="C18" s="2" t="s">
        <v>17</v>
      </c>
      <c r="D18" s="4"/>
      <c r="E18" s="9">
        <v>745772847</v>
      </c>
      <c r="F18" s="3" t="str">
        <f t="shared" si="1"/>
        <v>0745772847</v>
      </c>
    </row>
    <row r="19" spans="1:6" x14ac:dyDescent="0.3">
      <c r="A19" s="2" t="s">
        <v>41</v>
      </c>
      <c r="B19" s="3" t="str">
        <f t="shared" si="0"/>
        <v>Samantha</v>
      </c>
      <c r="C19" s="2" t="s">
        <v>18</v>
      </c>
      <c r="D19" s="4"/>
      <c r="E19" s="9">
        <v>822266290</v>
      </c>
      <c r="F19" s="3" t="str">
        <f t="shared" si="1"/>
        <v>0822266290</v>
      </c>
    </row>
    <row r="20" spans="1:6" x14ac:dyDescent="0.3">
      <c r="A20" s="2" t="s">
        <v>42</v>
      </c>
      <c r="B20" s="3" t="str">
        <f t="shared" si="0"/>
        <v>Zoe</v>
      </c>
      <c r="C20" s="2" t="s">
        <v>19</v>
      </c>
      <c r="D20" s="4"/>
      <c r="E20" s="9">
        <v>734896184</v>
      </c>
      <c r="F20" s="3" t="str">
        <f t="shared" si="1"/>
        <v>0734896184</v>
      </c>
    </row>
    <row r="21" spans="1:6" x14ac:dyDescent="0.3">
      <c r="A21" s="2" t="s">
        <v>43</v>
      </c>
      <c r="B21" s="3" t="str">
        <f t="shared" si="0"/>
        <v>Courtney</v>
      </c>
      <c r="C21" s="2" t="s">
        <v>20</v>
      </c>
      <c r="D21" s="4"/>
      <c r="E21" s="9">
        <v>725562780</v>
      </c>
      <c r="F21" s="3" t="str">
        <f t="shared" si="1"/>
        <v>0725562780</v>
      </c>
    </row>
    <row r="22" spans="1:6" x14ac:dyDescent="0.3">
      <c r="A22" s="2" t="s">
        <v>44</v>
      </c>
      <c r="B22" s="3" t="str">
        <f t="shared" si="0"/>
        <v>Mishka</v>
      </c>
      <c r="C22" s="2" t="s">
        <v>19</v>
      </c>
      <c r="D22" s="4"/>
      <c r="E22" s="9">
        <v>734907829</v>
      </c>
      <c r="F22" s="3" t="str">
        <f t="shared" si="1"/>
        <v>0734907829</v>
      </c>
    </row>
    <row r="23" spans="1:6" x14ac:dyDescent="0.3">
      <c r="A23" s="2" t="s">
        <v>45</v>
      </c>
      <c r="B23" s="3" t="str">
        <f t="shared" si="0"/>
        <v>Abbi</v>
      </c>
      <c r="C23" s="2" t="s">
        <v>19</v>
      </c>
      <c r="D23" s="4"/>
      <c r="E23" s="9">
        <v>747352277</v>
      </c>
      <c r="F23" s="3" t="str">
        <f t="shared" si="1"/>
        <v>0747352277</v>
      </c>
    </row>
    <row r="24" spans="1:6" x14ac:dyDescent="0.3">
      <c r="A24" s="2" t="s">
        <v>46</v>
      </c>
      <c r="B24" s="3" t="str">
        <f t="shared" si="0"/>
        <v>Kimberly</v>
      </c>
      <c r="C24" s="2" t="s">
        <v>19</v>
      </c>
      <c r="D24" s="4"/>
      <c r="E24" s="9">
        <v>766145980</v>
      </c>
      <c r="F24" s="3" t="str">
        <f t="shared" si="1"/>
        <v>0766145980</v>
      </c>
    </row>
    <row r="25" spans="1:6" x14ac:dyDescent="0.3">
      <c r="A25" s="2" t="s">
        <v>47</v>
      </c>
      <c r="B25" s="3" t="str">
        <f t="shared" si="0"/>
        <v>William</v>
      </c>
      <c r="C25" s="2" t="s">
        <v>20</v>
      </c>
      <c r="E25" s="9">
        <v>763374661</v>
      </c>
      <c r="F25" s="3" t="str">
        <f t="shared" si="1"/>
        <v>0763374661</v>
      </c>
    </row>
    <row r="26" spans="1:6" x14ac:dyDescent="0.3">
      <c r="A26" s="2" t="s">
        <v>48</v>
      </c>
      <c r="B26" s="3" t="str">
        <f t="shared" si="0"/>
        <v>Ethan</v>
      </c>
      <c r="C26" s="2" t="s">
        <v>19</v>
      </c>
      <c r="E26" s="9">
        <v>727363420</v>
      </c>
      <c r="F26" s="3" t="str">
        <f t="shared" si="1"/>
        <v>0727363420</v>
      </c>
    </row>
    <row r="27" spans="1:6" x14ac:dyDescent="0.3">
      <c r="A27" s="2" t="s">
        <v>49</v>
      </c>
      <c r="B27" s="3" t="str">
        <f t="shared" si="0"/>
        <v>Shane</v>
      </c>
      <c r="C27" s="2" t="s">
        <v>20</v>
      </c>
      <c r="E27" s="9">
        <v>791563607</v>
      </c>
      <c r="F27" s="3" t="str">
        <f t="shared" si="1"/>
        <v>0791563607</v>
      </c>
    </row>
    <row r="28" spans="1:6" x14ac:dyDescent="0.3">
      <c r="A28" s="2" t="s">
        <v>50</v>
      </c>
      <c r="B28" s="3" t="str">
        <f t="shared" si="0"/>
        <v>Cameron</v>
      </c>
      <c r="C28" s="2" t="s">
        <v>20</v>
      </c>
      <c r="E28" s="9">
        <v>727799283</v>
      </c>
      <c r="F28" s="3" t="str">
        <f t="shared" si="1"/>
        <v>0727799283</v>
      </c>
    </row>
    <row r="29" spans="1:6" x14ac:dyDescent="0.3">
      <c r="A29" s="2" t="s">
        <v>51</v>
      </c>
      <c r="B29" s="3" t="str">
        <f t="shared" si="0"/>
        <v>David</v>
      </c>
      <c r="C29" s="2" t="s">
        <v>20</v>
      </c>
      <c r="E29" s="9">
        <v>792751899</v>
      </c>
      <c r="F29" s="3" t="str">
        <f t="shared" si="1"/>
        <v>0792751899</v>
      </c>
    </row>
    <row r="30" spans="1:6" x14ac:dyDescent="0.3">
      <c r="A30" s="2" t="s">
        <v>52</v>
      </c>
      <c r="B30" s="3" t="str">
        <f t="shared" si="0"/>
        <v>Xavier</v>
      </c>
      <c r="C30" s="2" t="s">
        <v>19</v>
      </c>
      <c r="E30" s="9">
        <v>747328158</v>
      </c>
      <c r="F30" s="3" t="str">
        <f t="shared" si="1"/>
        <v>0747328158</v>
      </c>
    </row>
    <row r="31" spans="1:6" x14ac:dyDescent="0.3">
      <c r="A31" s="2" t="s">
        <v>53</v>
      </c>
      <c r="B31" s="3" t="str">
        <f t="shared" si="0"/>
        <v>James</v>
      </c>
      <c r="C31" s="2" t="s">
        <v>20</v>
      </c>
      <c r="E31" s="9">
        <v>824134540</v>
      </c>
      <c r="F31" s="3" t="str">
        <f t="shared" si="1"/>
        <v>0824134540</v>
      </c>
    </row>
    <row r="32" spans="1:6" x14ac:dyDescent="0.3">
      <c r="A32" s="2" t="s">
        <v>54</v>
      </c>
      <c r="B32" s="3" t="str">
        <f t="shared" si="0"/>
        <v>Lawrence</v>
      </c>
      <c r="C32" s="2" t="s">
        <v>19</v>
      </c>
      <c r="E32" s="9">
        <v>795586968</v>
      </c>
      <c r="F32" s="3" t="str">
        <f t="shared" si="1"/>
        <v>0795586968</v>
      </c>
    </row>
    <row r="33" spans="1:6" x14ac:dyDescent="0.3">
      <c r="A33" s="2" t="s">
        <v>55</v>
      </c>
      <c r="B33" s="3" t="str">
        <f t="shared" si="0"/>
        <v>Calvin</v>
      </c>
      <c r="C33" s="2" t="s">
        <v>20</v>
      </c>
      <c r="E33" s="9">
        <v>734058409</v>
      </c>
      <c r="F33" s="3" t="str">
        <f t="shared" si="1"/>
        <v>0734058409</v>
      </c>
    </row>
    <row r="34" spans="1:6" x14ac:dyDescent="0.3">
      <c r="A34" s="2" t="s">
        <v>56</v>
      </c>
      <c r="B34" s="3" t="str">
        <f t="shared" si="0"/>
        <v>Tim</v>
      </c>
      <c r="C34" s="2" t="s">
        <v>20</v>
      </c>
      <c r="E34" s="9">
        <v>847669726</v>
      </c>
      <c r="F34" s="3" t="str">
        <f t="shared" si="1"/>
        <v>0847669726</v>
      </c>
    </row>
    <row r="35" spans="1:6" x14ac:dyDescent="0.3">
      <c r="A35" s="2" t="s">
        <v>57</v>
      </c>
      <c r="B35" s="3" t="str">
        <f t="shared" si="0"/>
        <v>Ryan</v>
      </c>
      <c r="C35" s="2" t="s">
        <v>19</v>
      </c>
      <c r="E35" s="9">
        <v>745571954</v>
      </c>
      <c r="F35" s="3" t="str">
        <f t="shared" si="1"/>
        <v>0745571954</v>
      </c>
    </row>
    <row r="36" spans="1:6" x14ac:dyDescent="0.3">
      <c r="A36" s="2" t="s">
        <v>58</v>
      </c>
      <c r="B36" s="3" t="str">
        <f t="shared" si="0"/>
        <v>Johann</v>
      </c>
      <c r="C36" s="2" t="s">
        <v>20</v>
      </c>
      <c r="E36" s="9">
        <v>828728123</v>
      </c>
      <c r="F36" s="3" t="str">
        <f t="shared" si="1"/>
        <v>0828728123</v>
      </c>
    </row>
    <row r="37" spans="1:6" x14ac:dyDescent="0.3">
      <c r="A37" s="2" t="s">
        <v>59</v>
      </c>
      <c r="B37" s="3" t="str">
        <f t="shared" si="0"/>
        <v>Reiner</v>
      </c>
      <c r="C37" s="2" t="s">
        <v>1</v>
      </c>
      <c r="D37" s="2" t="s">
        <v>108</v>
      </c>
      <c r="E37" s="9">
        <v>846474536</v>
      </c>
      <c r="F37" s="3" t="str">
        <f t="shared" si="1"/>
        <v>0846474536</v>
      </c>
    </row>
    <row r="38" spans="1:6" x14ac:dyDescent="0.3">
      <c r="A38" s="2" t="s">
        <v>60</v>
      </c>
      <c r="B38" s="3" t="str">
        <f t="shared" si="0"/>
        <v>Meyer</v>
      </c>
      <c r="C38" s="2" t="s">
        <v>2</v>
      </c>
      <c r="E38" s="9">
        <v>784873435</v>
      </c>
      <c r="F38" s="3" t="str">
        <f t="shared" si="1"/>
        <v>0784873435</v>
      </c>
    </row>
    <row r="39" spans="1:6" x14ac:dyDescent="0.3">
      <c r="A39" s="2" t="s">
        <v>61</v>
      </c>
      <c r="B39" s="3" t="str">
        <f t="shared" si="0"/>
        <v>Brendan</v>
      </c>
      <c r="C39" s="2" t="s">
        <v>3</v>
      </c>
      <c r="D39" s="2" t="s">
        <v>103</v>
      </c>
      <c r="E39" s="9">
        <v>738555683</v>
      </c>
      <c r="F39" s="3" t="str">
        <f t="shared" si="1"/>
        <v>0738555683</v>
      </c>
    </row>
    <row r="40" spans="1:6" x14ac:dyDescent="0.3">
      <c r="A40" s="2" t="s">
        <v>62</v>
      </c>
      <c r="B40" s="3" t="str">
        <f t="shared" si="0"/>
        <v>Armand</v>
      </c>
      <c r="C40" s="2" t="s">
        <v>4</v>
      </c>
      <c r="D40" s="2" t="s">
        <v>109</v>
      </c>
      <c r="E40" s="9">
        <v>763013116</v>
      </c>
      <c r="F40" s="3" t="str">
        <f t="shared" si="1"/>
        <v>0763013116</v>
      </c>
    </row>
    <row r="41" spans="1:6" x14ac:dyDescent="0.3">
      <c r="A41" s="2" t="s">
        <v>63</v>
      </c>
      <c r="B41" s="3" t="str">
        <f t="shared" si="0"/>
        <v>Matt</v>
      </c>
      <c r="C41" s="2" t="s">
        <v>5</v>
      </c>
      <c r="D41" s="2" t="s">
        <v>104</v>
      </c>
      <c r="E41" s="6">
        <v>825555915</v>
      </c>
      <c r="F41" s="3" t="str">
        <f t="shared" si="1"/>
        <v>0825555915</v>
      </c>
    </row>
    <row r="42" spans="1:6" x14ac:dyDescent="0.3">
      <c r="A42" s="2" t="s">
        <v>64</v>
      </c>
      <c r="B42" s="3" t="str">
        <f t="shared" si="0"/>
        <v>Joshua</v>
      </c>
      <c r="C42" s="2" t="s">
        <v>6</v>
      </c>
      <c r="D42" s="2" t="s">
        <v>105</v>
      </c>
      <c r="E42" s="8">
        <v>827023242</v>
      </c>
      <c r="F42" s="3" t="str">
        <f t="shared" si="1"/>
        <v>0827023242</v>
      </c>
    </row>
    <row r="43" spans="1:6" x14ac:dyDescent="0.3">
      <c r="A43" s="2" t="s">
        <v>65</v>
      </c>
      <c r="B43" s="3" t="str">
        <f t="shared" si="0"/>
        <v>Luke</v>
      </c>
      <c r="C43" s="2" t="s">
        <v>7</v>
      </c>
      <c r="E43" s="7">
        <v>827384998</v>
      </c>
      <c r="F43" s="3" t="str">
        <f t="shared" si="1"/>
        <v>0827384998</v>
      </c>
    </row>
    <row r="44" spans="1:6" x14ac:dyDescent="0.3">
      <c r="A44" s="2" t="s">
        <v>66</v>
      </c>
      <c r="B44" s="3" t="str">
        <f t="shared" si="0"/>
        <v>Andre</v>
      </c>
      <c r="C44" s="2" t="s">
        <v>8</v>
      </c>
      <c r="E44" s="7">
        <v>827473466</v>
      </c>
      <c r="F44" s="3" t="str">
        <f t="shared" si="1"/>
        <v>0827473466</v>
      </c>
    </row>
    <row r="45" spans="1:6" x14ac:dyDescent="0.3">
      <c r="A45" s="2" t="s">
        <v>67</v>
      </c>
      <c r="B45" s="3" t="str">
        <f t="shared" si="0"/>
        <v>Corey</v>
      </c>
      <c r="C45" s="2" t="s">
        <v>9</v>
      </c>
      <c r="D45" s="2" t="s">
        <v>106</v>
      </c>
      <c r="E45" s="7">
        <v>827792499</v>
      </c>
      <c r="F45" s="3" t="str">
        <f t="shared" si="1"/>
        <v>0827792499</v>
      </c>
    </row>
    <row r="46" spans="1:6" x14ac:dyDescent="0.3">
      <c r="A46" s="2" t="s">
        <v>68</v>
      </c>
      <c r="B46" s="3" t="str">
        <f t="shared" si="0"/>
        <v>Thomas</v>
      </c>
      <c r="C46" s="2" t="s">
        <v>10</v>
      </c>
      <c r="E46" s="7">
        <v>829035392</v>
      </c>
      <c r="F46" s="3" t="str">
        <f t="shared" si="1"/>
        <v>0829035392</v>
      </c>
    </row>
    <row r="47" spans="1:6" x14ac:dyDescent="0.3">
      <c r="A47" s="2" t="s">
        <v>69</v>
      </c>
      <c r="B47" s="3" t="str">
        <f t="shared" si="0"/>
        <v>Isaac</v>
      </c>
      <c r="C47" s="2" t="s">
        <v>11</v>
      </c>
      <c r="E47" s="7">
        <v>829092609</v>
      </c>
      <c r="F47" s="3" t="str">
        <f t="shared" si="1"/>
        <v>0829092609</v>
      </c>
    </row>
    <row r="48" spans="1:6" x14ac:dyDescent="0.3">
      <c r="E48" s="10"/>
    </row>
  </sheetData>
  <sortState xmlns:xlrd2="http://schemas.microsoft.com/office/spreadsheetml/2017/richdata2" ref="E3:E11">
    <sortCondition ref="E2"/>
  </sortState>
  <hyperlinks>
    <hyperlink ref="D7" r:id="rId1" xr:uid="{C5B4498A-B82F-48C2-B793-394A5F265573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24"/>
  <sheetViews>
    <sheetView workbookViewId="0">
      <selection activeCell="C20" sqref="C20"/>
    </sheetView>
  </sheetViews>
  <sheetFormatPr defaultRowHeight="14.4" x14ac:dyDescent="0.3"/>
  <cols>
    <col min="1" max="1" width="20" bestFit="1" customWidth="1"/>
    <col min="2" max="2" width="8.44140625" bestFit="1" customWidth="1"/>
    <col min="3" max="3" width="69.44140625" customWidth="1"/>
    <col min="4" max="4" width="8.44140625" bestFit="1" customWidth="1"/>
  </cols>
  <sheetData>
    <row r="1" spans="1:3" x14ac:dyDescent="0.3">
      <c r="A1" t="s">
        <v>70</v>
      </c>
      <c r="B1" t="s">
        <v>71</v>
      </c>
      <c r="C1" t="s">
        <v>111</v>
      </c>
    </row>
    <row r="2" spans="1:3" x14ac:dyDescent="0.3">
      <c r="A2" s="2" t="s">
        <v>1</v>
      </c>
      <c r="B2" s="2" t="s">
        <v>92</v>
      </c>
      <c r="C2" s="2" t="str">
        <f>VLOOKUP(B2,ClimateChangeAction!$A$2:$B$11,2,0)</f>
        <v>Choose Sustainable Suppliers</v>
      </c>
    </row>
    <row r="3" spans="1:3" x14ac:dyDescent="0.3">
      <c r="A3" s="2" t="s">
        <v>2</v>
      </c>
      <c r="B3" s="2" t="s">
        <v>95</v>
      </c>
      <c r="C3" s="2" t="str">
        <f>VLOOKUP(B3,ClimateChangeAction!$A$2:$B$11,2,0)</f>
        <v>Mobilize For The Climate Change Challenge</v>
      </c>
    </row>
    <row r="4" spans="1:3" x14ac:dyDescent="0.3">
      <c r="A4" s="2" t="s">
        <v>3</v>
      </c>
      <c r="B4" s="2" t="s">
        <v>94</v>
      </c>
      <c r="C4" s="2" t="str">
        <f>VLOOKUP(B4,ClimateChangeAction!$A$2:$B$11,2,0)</f>
        <v>Promote Environmentally Friendly Ways Of Working</v>
      </c>
    </row>
    <row r="5" spans="1:3" x14ac:dyDescent="0.3">
      <c r="A5" s="2" t="s">
        <v>4</v>
      </c>
      <c r="B5" s="2" t="s">
        <v>91</v>
      </c>
      <c r="C5" s="2" t="str">
        <f>VLOOKUP(B5,ClimateChangeAction!$A$2:$B$11,2,0)</f>
        <v>Choose Greener Infrastructures And Equipment</v>
      </c>
    </row>
    <row r="6" spans="1:3" x14ac:dyDescent="0.3">
      <c r="A6" s="2" t="s">
        <v>5</v>
      </c>
      <c r="B6" s="2" t="s">
        <v>91</v>
      </c>
      <c r="C6" s="2" t="str">
        <f>VLOOKUP(B6,ClimateChangeAction!$A$2:$B$11,2,0)</f>
        <v>Choose Greener Infrastructures And Equipment</v>
      </c>
    </row>
    <row r="7" spans="1:3" x14ac:dyDescent="0.3">
      <c r="A7" s="2" t="s">
        <v>6</v>
      </c>
      <c r="B7" s="2" t="s">
        <v>91</v>
      </c>
      <c r="C7" s="2" t="str">
        <f>VLOOKUP(B7,ClimateChangeAction!$A$2:$B$11,2,0)</f>
        <v>Choose Greener Infrastructures And Equipment</v>
      </c>
    </row>
    <row r="8" spans="1:3" x14ac:dyDescent="0.3">
      <c r="A8" s="2" t="s">
        <v>7</v>
      </c>
      <c r="B8" s="2" t="s">
        <v>89</v>
      </c>
      <c r="C8" s="2" t="str">
        <f>VLOOKUP(B8,ClimateChangeAction!$A$2:$B$11,2,0)</f>
        <v>Reduce Waste And Fight Obsolescence</v>
      </c>
    </row>
    <row r="9" spans="1:3" x14ac:dyDescent="0.3">
      <c r="A9" s="2" t="s">
        <v>8</v>
      </c>
      <c r="B9" s="2" t="s">
        <v>95</v>
      </c>
      <c r="C9" s="2" t="str">
        <f>VLOOKUP(B9,ClimateChangeAction!$A$2:$B$11,2,0)</f>
        <v>Mobilize For The Climate Change Challenge</v>
      </c>
    </row>
    <row r="10" spans="1:3" x14ac:dyDescent="0.3">
      <c r="A10" s="2" t="s">
        <v>9</v>
      </c>
      <c r="B10" s="2" t="s">
        <v>86</v>
      </c>
      <c r="C10" s="2" t="str">
        <f>VLOOKUP(B10,ClimateChangeAction!$A$2:$B$11,2,0)</f>
        <v>Measure And Analyze Greenhouse Gas Emissions</v>
      </c>
    </row>
    <row r="11" spans="1:3" x14ac:dyDescent="0.3">
      <c r="A11" s="2" t="s">
        <v>10</v>
      </c>
      <c r="B11" s="2" t="s">
        <v>86</v>
      </c>
      <c r="C11" s="2" t="str">
        <f>VLOOKUP(B11,ClimateChangeAction!$A$2:$B$11,2,0)</f>
        <v>Measure And Analyze Greenhouse Gas Emissions</v>
      </c>
    </row>
    <row r="12" spans="1:3" x14ac:dyDescent="0.3">
      <c r="A12" s="2" t="s">
        <v>11</v>
      </c>
      <c r="B12" s="2" t="s">
        <v>92</v>
      </c>
      <c r="C12" s="2" t="str">
        <f>VLOOKUP(B12,ClimateChangeAction!$A$2:$B$11,2,0)</f>
        <v>Choose Sustainable Suppliers</v>
      </c>
    </row>
    <row r="13" spans="1:3" x14ac:dyDescent="0.3">
      <c r="A13" s="2" t="s">
        <v>12</v>
      </c>
      <c r="B13" s="2" t="s">
        <v>87</v>
      </c>
      <c r="C13" s="2" t="str">
        <f>VLOOKUP(B13,ClimateChangeAction!$A$2:$B$11,2,0)</f>
        <v>Reducing Energy Consumption</v>
      </c>
    </row>
    <row r="14" spans="1:3" x14ac:dyDescent="0.3">
      <c r="A14" s="2" t="s">
        <v>13</v>
      </c>
      <c r="B14" s="2" t="s">
        <v>87</v>
      </c>
      <c r="C14" s="2" t="str">
        <f>VLOOKUP(B14,ClimateChangeAction!$A$2:$B$11,2,0)</f>
        <v>Reducing Energy Consumption</v>
      </c>
    </row>
    <row r="15" spans="1:3" x14ac:dyDescent="0.3">
      <c r="A15" s="2" t="s">
        <v>14</v>
      </c>
      <c r="B15" s="2" t="s">
        <v>90</v>
      </c>
      <c r="C15" s="2" t="str">
        <f>VLOOKUP(B15,ClimateChangeAction!$A$2:$B$11,2,0)</f>
        <v>Optimize Employees’ Transportation</v>
      </c>
    </row>
    <row r="16" spans="1:3" x14ac:dyDescent="0.3">
      <c r="A16" s="2" t="s">
        <v>15</v>
      </c>
      <c r="B16" s="2" t="s">
        <v>88</v>
      </c>
      <c r="C16" s="2" t="str">
        <f>VLOOKUP(B16,ClimateChangeAction!$A$2:$B$11,2,0)</f>
        <v>Give Renewable Energies A Go</v>
      </c>
    </row>
    <row r="17" spans="1:3" x14ac:dyDescent="0.3">
      <c r="A17" s="2" t="s">
        <v>16</v>
      </c>
      <c r="B17" s="2" t="s">
        <v>93</v>
      </c>
      <c r="C17" s="2" t="str">
        <f>VLOOKUP(B17,ClimateChangeAction!$A$2:$B$11,2,0)</f>
        <v>Raise Awareness Among Employees, Clients And Other Stakeholders</v>
      </c>
    </row>
    <row r="18" spans="1:3" x14ac:dyDescent="0.3">
      <c r="A18" s="2" t="s">
        <v>17</v>
      </c>
      <c r="B18" s="2" t="s">
        <v>88</v>
      </c>
      <c r="C18" s="2" t="str">
        <f>VLOOKUP(B18,ClimateChangeAction!$A$2:$B$11,2,0)</f>
        <v>Give Renewable Energies A Go</v>
      </c>
    </row>
    <row r="19" spans="1:3" x14ac:dyDescent="0.3">
      <c r="A19" s="2" t="s">
        <v>18</v>
      </c>
      <c r="B19" s="2" t="s">
        <v>89</v>
      </c>
      <c r="C19" s="2" t="str">
        <f>VLOOKUP(B19,ClimateChangeAction!$A$2:$B$11,2,0)</f>
        <v>Reduce Waste And Fight Obsolescence</v>
      </c>
    </row>
    <row r="20" spans="1:3" x14ac:dyDescent="0.3">
      <c r="A20" s="2" t="s">
        <v>19</v>
      </c>
      <c r="B20" s="2" t="s">
        <v>95</v>
      </c>
      <c r="C20" s="2" t="str">
        <f>VLOOKUP(B20,ClimateChangeAction!$A$2:$B$11,2,0)</f>
        <v>Mobilize For The Climate Change Challenge</v>
      </c>
    </row>
    <row r="21" spans="1:3" x14ac:dyDescent="0.3">
      <c r="A21" s="2" t="s">
        <v>20</v>
      </c>
      <c r="B21" s="2" t="s">
        <v>95</v>
      </c>
      <c r="C21" s="2" t="str">
        <f>VLOOKUP(B21,ClimateChangeAction!$A$2:$B$11,2,0)</f>
        <v>Mobilize For The Climate Change Challenge</v>
      </c>
    </row>
    <row r="23" spans="1:3" x14ac:dyDescent="0.3">
      <c r="A23" t="s">
        <v>96</v>
      </c>
      <c r="B23">
        <f>COUNTIF(B2:B21, "ET")</f>
        <v>1</v>
      </c>
    </row>
    <row r="24" spans="1:3" x14ac:dyDescent="0.3">
      <c r="A24" t="s">
        <v>110</v>
      </c>
      <c r="B24">
        <f>COUNTBLANK(BioData!D2:D47)</f>
        <v>33</v>
      </c>
    </row>
  </sheetData>
  <sortState xmlns:xlrd2="http://schemas.microsoft.com/office/spreadsheetml/2017/richdata2" ref="B2:C19">
    <sortCondition ref="C2:C19"/>
  </sortState>
  <conditionalFormatting sqref="B1:B1048576">
    <cfRule type="cellIs" dxfId="0" priority="1" operator="equal">
      <formula>"RWFO"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B11"/>
  <sheetViews>
    <sheetView workbookViewId="0">
      <selection activeCell="B1" sqref="B1"/>
    </sheetView>
  </sheetViews>
  <sheetFormatPr defaultRowHeight="14.4" x14ac:dyDescent="0.3"/>
  <cols>
    <col min="1" max="1" width="7.44140625" bestFit="1" customWidth="1"/>
    <col min="2" max="2" width="115.33203125" bestFit="1" customWidth="1"/>
  </cols>
  <sheetData>
    <row r="1" spans="1:2" x14ac:dyDescent="0.3">
      <c r="A1" s="1" t="s">
        <v>79</v>
      </c>
      <c r="B1" s="1" t="s">
        <v>80</v>
      </c>
    </row>
    <row r="2" spans="1:2" x14ac:dyDescent="0.3">
      <c r="A2" t="s">
        <v>86</v>
      </c>
      <c r="B2" t="s">
        <v>74</v>
      </c>
    </row>
    <row r="3" spans="1:2" x14ac:dyDescent="0.3">
      <c r="A3" t="s">
        <v>87</v>
      </c>
      <c r="B3" t="s">
        <v>75</v>
      </c>
    </row>
    <row r="4" spans="1:2" x14ac:dyDescent="0.3">
      <c r="A4" t="s">
        <v>88</v>
      </c>
      <c r="B4" t="s">
        <v>76</v>
      </c>
    </row>
    <row r="5" spans="1:2" x14ac:dyDescent="0.3">
      <c r="A5" t="s">
        <v>89</v>
      </c>
      <c r="B5" t="s">
        <v>77</v>
      </c>
    </row>
    <row r="6" spans="1:2" x14ac:dyDescent="0.3">
      <c r="A6" t="s">
        <v>90</v>
      </c>
      <c r="B6" t="s">
        <v>81</v>
      </c>
    </row>
    <row r="7" spans="1:2" x14ac:dyDescent="0.3">
      <c r="A7" t="s">
        <v>91</v>
      </c>
      <c r="B7" t="s">
        <v>78</v>
      </c>
    </row>
    <row r="8" spans="1:2" x14ac:dyDescent="0.3">
      <c r="A8" t="s">
        <v>92</v>
      </c>
      <c r="B8" t="s">
        <v>82</v>
      </c>
    </row>
    <row r="9" spans="1:2" x14ac:dyDescent="0.3">
      <c r="A9" t="s">
        <v>93</v>
      </c>
      <c r="B9" t="s">
        <v>83</v>
      </c>
    </row>
    <row r="10" spans="1:2" x14ac:dyDescent="0.3">
      <c r="A10" t="s">
        <v>94</v>
      </c>
      <c r="B10" t="s">
        <v>84</v>
      </c>
    </row>
    <row r="11" spans="1:2" x14ac:dyDescent="0.3">
      <c r="A11" t="s">
        <v>95</v>
      </c>
      <c r="B11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BioData</vt:lpstr>
      <vt:lpstr>Pledges</vt:lpstr>
      <vt:lpstr>ClimateChangeAction</vt:lpstr>
      <vt:lpstr>DelegatesBioData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CraigMhlanga</dc:creator>
  <cp:lastModifiedBy>CraigMhlanga</cp:lastModifiedBy>
  <dcterms:created xsi:type="dcterms:W3CDTF">2020-02-23T14:16:25Z</dcterms:created>
  <dcterms:modified xsi:type="dcterms:W3CDTF">2020-05-18T11:00:55Z</dcterms:modified>
</cp:coreProperties>
</file>